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355" windowHeight="8445" activeTab="0"/>
  </bookViews>
  <sheets>
    <sheet name="ACO Av Med Form 1" sheetId="1" r:id="rId1"/>
  </sheets>
  <definedNames>
    <definedName name="_xlnm.Print_Area" localSheetId="0">'ACO Av Med Form 1'!$B$3:$G$88</definedName>
  </definedNames>
  <calcPr fullCalcOnLoad="1"/>
</workbook>
</file>

<file path=xl/sharedStrings.xml><?xml version="1.0" encoding="utf-8"?>
<sst xmlns="http://schemas.openxmlformats.org/spreadsheetml/2006/main" count="108" uniqueCount="83">
  <si>
    <t>Recent immunisations or blood donation</t>
  </si>
  <si>
    <t>Acute illness (or flare of chronic condition) or new treatment</t>
  </si>
  <si>
    <t>Acute injury limiting mobility or use of limbs</t>
  </si>
  <si>
    <t>Unnecessary risk, limiting emergency drills.</t>
  </si>
  <si>
    <t>ENT or sinus conditions</t>
  </si>
  <si>
    <t>Cadets are to be able to safely tolerate barometric changes.</t>
  </si>
  <si>
    <t>Pregnancy</t>
  </si>
  <si>
    <t>Any condition that requires oxygen therapy</t>
  </si>
  <si>
    <t>Unstable or brittle medical condition</t>
  </si>
  <si>
    <t>Unreasonable to fly anyone with a predictable risk of incapacitation within the timescale of flight (or symptoms brought on by stressors of flight)</t>
  </si>
  <si>
    <t>The most practical fitness to fly test for heart/lung disease is to assess whether the patient can walk 50 yards/metres at a normal pace or climb one flight of stairs without severe breathlessness. If this can be accomplished, it is likely that the patient will tolerate the normal aircraft environment. (CAA)</t>
  </si>
  <si>
    <t>Fits, faints, blackouts (including epilepsy)</t>
  </si>
  <si>
    <t>Cadet strapped sitting upright; no first aid available in flight.  Risk of confusion/ impaired behaviour post-recovery.</t>
  </si>
  <si>
    <t>Recent surgery or anaesthetic (any)</t>
  </si>
  <si>
    <t>Risk from trapped gas, limited mobility, wound opening, pain.</t>
  </si>
  <si>
    <t>Pneumothorax</t>
  </si>
  <si>
    <t>Risk from trapped gas</t>
  </si>
  <si>
    <t>Acute, unstable or untreated psychiatric conditions, including fear of flying &amp; claustrophobia</t>
  </si>
  <si>
    <t>Behaviour in-flight: risk to person and aircraft</t>
  </si>
  <si>
    <t>Any stable chronic disease not covered above</t>
  </si>
  <si>
    <t>Stable disease may be acceptable for short pax flight if activities of daily living are not unduly impaired</t>
  </si>
  <si>
    <t>The risk of sudden incapacitation (spontaneous or precipitated by flight environment) should be risk assessed against proposed flight profile.</t>
  </si>
  <si>
    <t xml:space="preserve">Acceptable for passenger flight if medication available and disease stable (occasional inhaler use; no rescue medication (eg steroids, antibiotics) in last month) </t>
  </si>
  <si>
    <t>More severe disease may be acceptable for ghosted solo standard, iaw AP1269A Lflt .</t>
  </si>
  <si>
    <t>Type 1 acceptable if blood sugars are well controlled.  Insulin pump (if used) should be integrated with AEA.  Check sugars prior to flight.</t>
  </si>
  <si>
    <t>Haematological (blood) disorders</t>
  </si>
  <si>
    <t>Any disorder of coagulation (whether constitutional or acquired) should be carefully risk assessed.  Severe anaemia (&lt;9) is unfit until treated.</t>
  </si>
  <si>
    <t>Migraines</t>
  </si>
  <si>
    <t>Do not fly with symptoms.  Do not fly if typical attack can occur within the timeframe of flight.  Visual or neurological symptoms of particular concern.</t>
  </si>
  <si>
    <t>Cognitive, emotional, behavioural or developmental conditions (including ADHD, conduct disorders, dyspraxia and  autism spectrum disorders)</t>
  </si>
  <si>
    <t>Stable injury, illness or condition limiting mobility or use of limbs</t>
  </si>
  <si>
    <t>Consider cockpit assessment and integration check with AEA.  Special consideration of effect on emergency egress.</t>
  </si>
  <si>
    <t>Stable psychiatric disorders</t>
  </si>
  <si>
    <t>Assess likely behaviour in-flight: consider risk to person and aircraft</t>
  </si>
  <si>
    <t>Severe allergy (including epipen or equivalent)</t>
  </si>
  <si>
    <t>If generally stable, with a clearly identified allergen that is avoidable then fit to fly.  Very severe, unstable or unpredictable reactions are unfit.  Those likely to be exposed to allergen (eg plastics, rubbers) in flight are unfit.</t>
  </si>
  <si>
    <t>Yes</t>
  </si>
  <si>
    <t>No</t>
  </si>
  <si>
    <t>Column C</t>
  </si>
  <si>
    <t>CONDITION OR EVENT</t>
  </si>
  <si>
    <t>Y/N</t>
  </si>
  <si>
    <t>COMMENTS - FURTHER GUIDANCE</t>
  </si>
  <si>
    <t xml:space="preserve">Diabetes Type 2 </t>
  </si>
  <si>
    <t>Diabetes Type 1: Acceptable if well controlled.</t>
  </si>
  <si>
    <t>Cadet Name:</t>
  </si>
  <si>
    <t>Date:</t>
  </si>
  <si>
    <t>Parent/Guardian Signature:</t>
  </si>
  <si>
    <t>Acceptable.</t>
  </si>
  <si>
    <t>RA2135</t>
  </si>
  <si>
    <t>AP1269A Lflt 5-16</t>
  </si>
  <si>
    <t>JSP 950 6-7-5 Annex J Appendix 1</t>
  </si>
  <si>
    <t>Civil Aviation Authority - Cardiovascular Disease Guidelines</t>
  </si>
  <si>
    <t>Signature of Cadet:</t>
  </si>
  <si>
    <t>ACO Av Med Form 1</t>
  </si>
  <si>
    <t>TO COMPLETE SELECT Y/N FROM DROP DOWN LIST</t>
  </si>
  <si>
    <t>CONDITIONS REQUIRING MEDICAL ASSESSMENT FOR VGS GLIDING/AEF FLYING</t>
  </si>
  <si>
    <t>DISPOSAL</t>
  </si>
  <si>
    <r>
      <t>Compatible with RA2135</t>
    </r>
    <r>
      <rPr>
        <vertAlign val="superscript"/>
        <sz val="11"/>
        <rFont val="Arial"/>
        <family val="0"/>
      </rPr>
      <t>1</t>
    </r>
  </si>
  <si>
    <r>
      <t>Probably safe but risks blame for any subsequent miscarriage. Serving aircrew grounded iaw AP1269A Lflt 5-16</t>
    </r>
    <r>
      <rPr>
        <vertAlign val="superscript"/>
        <sz val="11"/>
        <rFont val="Arial"/>
        <family val="0"/>
      </rPr>
      <t>2</t>
    </r>
    <r>
      <rPr>
        <sz val="11"/>
        <rFont val="Arial"/>
        <family val="0"/>
      </rPr>
      <t>. Risk assessment in JSP 950 6-7-5 Annex J Appendix 1</t>
    </r>
    <r>
      <rPr>
        <vertAlign val="superscript"/>
        <sz val="11"/>
        <rFont val="Arial"/>
        <family val="0"/>
      </rPr>
      <t>3</t>
    </r>
  </si>
  <si>
    <r>
      <t>Adverse effect of altitude. Integration of medical eqpt into cockpit. CAA Guidelines</t>
    </r>
    <r>
      <rPr>
        <vertAlign val="superscript"/>
        <sz val="11"/>
        <rFont val="Arial"/>
        <family val="0"/>
      </rPr>
      <t>4</t>
    </r>
  </si>
  <si>
    <r>
      <t>Asthma STEP 1</t>
    </r>
    <r>
      <rPr>
        <vertAlign val="superscript"/>
        <sz val="11"/>
        <rFont val="Arial"/>
        <family val="0"/>
      </rPr>
      <t>5</t>
    </r>
  </si>
  <si>
    <r>
      <t>Asthma STEP 2 or higher</t>
    </r>
    <r>
      <rPr>
        <vertAlign val="superscript"/>
        <sz val="11"/>
        <rFont val="Arial"/>
        <family val="0"/>
      </rPr>
      <t>5</t>
    </r>
  </si>
  <si>
    <t>OFFICIAL - SENSITIVE - MEDICAL (WHEN COMPLETE)</t>
  </si>
  <si>
    <t>9. Corrective lenses If you wear spectacles or contact lenses a readily available spare pair of spectacles must be carried when flying.</t>
  </si>
  <si>
    <t>10. After Signing: Cadets are to hand the ACO Av Med Form 1 to your ATC Sqn OC / CCF (RAF) Section Cdr for scrutiny.</t>
  </si>
  <si>
    <t xml:space="preserve">3. The applicant should complete, in full, all questions (sections) on the form. Failure to complete the form in full will result in non-acceptance of the form. </t>
  </si>
  <si>
    <t xml:space="preserve">4. The ACO Av Med Form 1 must be signed by you and your parent/guardian (if under 18 years of age) to validate the certificate. </t>
  </si>
  <si>
    <t>7. Period of validity:  Although this declaration is valid for three months from the date of signing, it is immediately invalidated should any change in fitness or health occur.</t>
  </si>
  <si>
    <t>Declaration: I hereby declare that I have carefully considered the statements made above and that to the best of my belief they are complete and correct and that I have not withheld any relevant information or made any misleading statements. I also confirm that should the cadets medical history change since the medical examination above, I will ensure that the relevant ATC Sqn OC / CCF (RAF) Section Cdr is informed and a new ACO Av Med Form 1 is produced.</t>
  </si>
  <si>
    <t>PERIOD OF VALIDITY: VALID FOR THREE MONTHS FROM DATE OF DECLARATION</t>
  </si>
  <si>
    <t>Further Information:</t>
  </si>
  <si>
    <t>Sqn:</t>
  </si>
  <si>
    <t>Wing:</t>
  </si>
  <si>
    <t>(Electronic) VER 1.01</t>
  </si>
  <si>
    <t>1. Certain medical and physical conditions are incompatible with flying as they could place the cadet at risk and compromise Air Safety. A list of medical conditions incompatible with gliding/flying training or which may require further medical scrutiny can be found in ACO Av Med Form 1 - Conditions Requiring Medical Assessment for VGS Gliding/AEF Flying.</t>
  </si>
  <si>
    <t>6. To satisfy gliding/flying medical requirements, cadets must be in possession of a completed ACO Av Med Form 1. Failure to be in the possession of a completed and signed Av Med Form 1 will invalidate the eligibility of a cadet to undertake flying training.  VGS/AEF staff are directed to refuse flying training to cadets not in possession of the relevant signed forms at the point of delivery.</t>
  </si>
  <si>
    <t>GUIDANCE NOTES FOR COMPLETION ACO Av Med Form 1</t>
  </si>
  <si>
    <t>2. The ACO Av Med Form 1 should be completed fully by using the Y/N drop down list which indicates the suitability for gliding/flying training. The disposal field advises of additional actions which may be required to gain medical clearance.</t>
  </si>
  <si>
    <t>Limited exercise capacity/tolerance due to chest (heart or lung) illness or disease</t>
  </si>
  <si>
    <t>Any disease with sudden or unpredictable  onset or deterioration</t>
  </si>
  <si>
    <t>Cadets are to understand and follow clear instruction.  Any condition, whether treated or not, should not be so severe as to impair understanding of emergency drills or lead to behaviour that would endanger the aircraft.</t>
  </si>
  <si>
    <t xml:space="preserve">British Guideline on the Management of Asthma - Quick Reference Guide </t>
  </si>
  <si>
    <t>8. Reduction in Medical Fitness: If referred for a medical investigation or procedure, or after any serious illness or injury, you must reassess your medical fitness to fly. It is your responsibility to ensure that a new ACO Av Med Form 1 completed before undertaking aviation activity.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</si>
</sst>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8"/>
      <name val="Arial"/>
      <family val="0"/>
    </font>
    <font>
      <u val="single"/>
      <sz val="10"/>
      <color indexed="12"/>
      <name val="Arial"/>
      <family val="0"/>
    </font>
    <font>
      <u val="single"/>
      <sz val="10"/>
      <color indexed="36"/>
      <name val="Arial"/>
      <family val="0"/>
    </font>
    <font>
      <sz val="11"/>
      <name val="Arial"/>
      <family val="0"/>
    </font>
    <font>
      <u val="single"/>
      <sz val="11"/>
      <color indexed="12"/>
      <name val="Arial"/>
      <family val="0"/>
    </font>
    <font>
      <b/>
      <sz val="11"/>
      <name val="Arial"/>
      <family val="0"/>
    </font>
    <font>
      <b/>
      <sz val="11"/>
      <color indexed="10"/>
      <name val="Arial"/>
      <family val="0"/>
    </font>
    <font>
      <vertAlign val="superscript"/>
      <sz val="11"/>
      <name val="Arial"/>
      <family val="0"/>
    </font>
    <font>
      <b/>
      <sz val="10"/>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medium"/>
      <top>
        <color indexed="63"/>
      </top>
      <bottom style="thin"/>
    </border>
    <border>
      <left>
        <color indexed="63"/>
      </left>
      <right>
        <color indexed="63"/>
      </right>
      <top>
        <color indexed="63"/>
      </top>
      <bottom style="thin"/>
    </border>
    <border>
      <left style="medium"/>
      <right style="medium"/>
      <top style="thin"/>
      <bottom style="thin"/>
    </border>
    <border>
      <left>
        <color indexed="63"/>
      </left>
      <right>
        <color indexed="63"/>
      </right>
      <top style="thin"/>
      <bottom style="thin"/>
    </border>
    <border>
      <left style="medium"/>
      <right style="medium"/>
      <top>
        <color indexed="63"/>
      </top>
      <bottom>
        <color indexed="63"/>
      </bottom>
    </border>
    <border>
      <left style="medium"/>
      <right style="medium"/>
      <top style="thin"/>
      <bottom style="medium"/>
    </border>
    <border>
      <left>
        <color indexed="63"/>
      </left>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4">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xf>
    <xf numFmtId="0" fontId="4" fillId="0" borderId="15" xfId="0" applyFont="1" applyBorder="1" applyAlignment="1">
      <alignment/>
    </xf>
    <xf numFmtId="0" fontId="4" fillId="0" borderId="16" xfId="0" applyFont="1" applyBorder="1" applyAlignment="1">
      <alignment/>
    </xf>
    <xf numFmtId="0" fontId="6" fillId="0" borderId="11" xfId="0" applyFont="1" applyBorder="1" applyAlignment="1">
      <alignment horizontal="center"/>
    </xf>
    <xf numFmtId="0" fontId="6" fillId="0" borderId="11" xfId="0" applyFont="1" applyBorder="1" applyAlignment="1">
      <alignment horizontal="right"/>
    </xf>
    <xf numFmtId="0" fontId="8" fillId="0" borderId="13" xfId="0" applyFont="1" applyBorder="1" applyAlignment="1">
      <alignment/>
    </xf>
    <xf numFmtId="0" fontId="6" fillId="0" borderId="0" xfId="0" applyFont="1" applyFill="1" applyBorder="1" applyAlignment="1">
      <alignment horizontal="left" vertical="center"/>
    </xf>
    <xf numFmtId="0" fontId="6" fillId="0" borderId="17" xfId="0" applyFont="1" applyFill="1" applyBorder="1" applyAlignment="1">
      <alignment horizontal="center"/>
    </xf>
    <xf numFmtId="0" fontId="4" fillId="0" borderId="0" xfId="0" applyFont="1" applyFill="1" applyBorder="1" applyAlignment="1">
      <alignment/>
    </xf>
    <xf numFmtId="0" fontId="6" fillId="0" borderId="18" xfId="0" applyFont="1" applyFill="1" applyBorder="1" applyAlignment="1">
      <alignment horizontal="center"/>
    </xf>
    <xf numFmtId="0" fontId="4" fillId="0" borderId="19" xfId="0" applyFont="1" applyFill="1" applyBorder="1" applyAlignment="1" applyProtection="1">
      <alignment horizontal="left" vertical="center" wrapText="1"/>
      <protection/>
    </xf>
    <xf numFmtId="0" fontId="6" fillId="0" borderId="20"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xf>
    <xf numFmtId="0" fontId="4" fillId="0" borderId="19" xfId="0" applyFont="1" applyFill="1" applyBorder="1" applyAlignment="1" applyProtection="1">
      <alignment/>
      <protection/>
    </xf>
    <xf numFmtId="0" fontId="4" fillId="0" borderId="21" xfId="0" applyFont="1" applyFill="1" applyBorder="1" applyAlignment="1" applyProtection="1">
      <alignment horizontal="left" vertical="center" wrapText="1"/>
      <protection/>
    </xf>
    <xf numFmtId="0" fontId="6" fillId="0" borderId="22"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xf>
    <xf numFmtId="0" fontId="4" fillId="0" borderId="23" xfId="0" applyFont="1" applyFill="1" applyBorder="1" applyAlignment="1" applyProtection="1">
      <alignment/>
      <protection/>
    </xf>
    <xf numFmtId="0" fontId="4" fillId="0" borderId="23" xfId="0" applyFont="1" applyFill="1" applyBorder="1" applyAlignment="1" applyProtection="1">
      <alignment wrapText="1"/>
      <protection/>
    </xf>
    <xf numFmtId="0" fontId="4" fillId="0" borderId="21" xfId="0" applyNumberFormat="1" applyFont="1" applyFill="1" applyBorder="1" applyAlignment="1" applyProtection="1">
      <alignment horizontal="left" vertical="center" wrapText="1"/>
      <protection/>
    </xf>
    <xf numFmtId="0" fontId="4" fillId="0" borderId="21" xfId="0" applyFont="1" applyFill="1" applyBorder="1" applyAlignment="1" applyProtection="1">
      <alignment horizontal="left"/>
      <protection/>
    </xf>
    <xf numFmtId="0" fontId="4" fillId="0" borderId="23" xfId="0" applyFont="1" applyFill="1" applyBorder="1" applyAlignment="1" applyProtection="1">
      <alignment horizontal="left"/>
      <protection/>
    </xf>
    <xf numFmtId="0" fontId="4" fillId="0" borderId="24" xfId="0" applyFont="1" applyFill="1" applyBorder="1" applyAlignment="1" applyProtection="1">
      <alignment horizontal="left" vertical="center" wrapText="1"/>
      <protection/>
    </xf>
    <xf numFmtId="0" fontId="6" fillId="0" borderId="25"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xf>
    <xf numFmtId="0" fontId="5" fillId="0" borderId="0" xfId="53" applyFont="1" applyFill="1" applyBorder="1" applyAlignment="1" applyProtection="1">
      <alignment/>
      <protection/>
    </xf>
    <xf numFmtId="0" fontId="4"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4" fillId="0" borderId="26" xfId="0" applyFont="1" applyFill="1" applyBorder="1" applyAlignment="1">
      <alignment/>
    </xf>
    <xf numFmtId="0" fontId="6" fillId="0" borderId="0" xfId="0" applyFont="1" applyFill="1" applyBorder="1" applyAlignment="1">
      <alignment horizontal="right"/>
    </xf>
    <xf numFmtId="0" fontId="6" fillId="0" borderId="0" xfId="0" applyFont="1" applyFill="1" applyBorder="1" applyAlignment="1">
      <alignment horizontal="justify" vertical="distributed"/>
    </xf>
    <xf numFmtId="0" fontId="4" fillId="0" borderId="0" xfId="0" applyFont="1" applyFill="1" applyBorder="1" applyAlignment="1">
      <alignment horizontal="justify" vertical="distributed"/>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xf>
    <xf numFmtId="0" fontId="4" fillId="0" borderId="11" xfId="0" applyFont="1" applyFill="1" applyBorder="1" applyAlignment="1">
      <alignment horizontal="center"/>
    </xf>
    <xf numFmtId="0" fontId="9" fillId="0" borderId="0" xfId="0" applyNumberFormat="1"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5" xfId="0" applyFont="1" applyFill="1" applyBorder="1" applyAlignment="1">
      <alignment horizontal="left" vertical="center"/>
    </xf>
    <xf numFmtId="0" fontId="6" fillId="0" borderId="26" xfId="0" applyFont="1" applyFill="1" applyBorder="1" applyAlignment="1">
      <alignment horizontal="left" vertical="center"/>
    </xf>
    <xf numFmtId="0" fontId="6" fillId="0" borderId="16" xfId="0" applyFont="1" applyFill="1" applyBorder="1" applyAlignment="1">
      <alignment horizontal="left" vertical="center"/>
    </xf>
    <xf numFmtId="0" fontId="6" fillId="0" borderId="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0" fontId="4" fillId="0" borderId="0" xfId="0" applyFont="1" applyBorder="1" applyAlignment="1">
      <alignment horizontal="center"/>
    </xf>
    <xf numFmtId="0" fontId="6" fillId="0" borderId="29" xfId="0" applyFont="1" applyFill="1" applyBorder="1" applyAlignment="1">
      <alignment horizontal="center"/>
    </xf>
    <xf numFmtId="0" fontId="6" fillId="0" borderId="17" xfId="0" applyFont="1" applyFill="1" applyBorder="1" applyAlignment="1">
      <alignment horizontal="center"/>
    </xf>
    <xf numFmtId="0" fontId="6" fillId="0" borderId="30" xfId="0" applyFont="1" applyFill="1" applyBorder="1" applyAlignment="1">
      <alignment horizontal="center"/>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7" fillId="0" borderId="29" xfId="0" applyFont="1" applyFill="1" applyBorder="1" applyAlignment="1">
      <alignment horizontal="center"/>
    </xf>
    <xf numFmtId="0" fontId="7" fillId="0" borderId="17" xfId="0" applyFont="1" applyFill="1" applyBorder="1" applyAlignment="1">
      <alignment horizontal="center"/>
    </xf>
    <xf numFmtId="0" fontId="7" fillId="0" borderId="30" xfId="0" applyFont="1" applyFill="1" applyBorder="1" applyAlignment="1">
      <alignment horizontal="center"/>
    </xf>
    <xf numFmtId="0" fontId="6" fillId="0" borderId="10" xfId="0" applyFont="1" applyFill="1" applyBorder="1" applyAlignment="1">
      <alignment vertical="justify"/>
    </xf>
    <xf numFmtId="0" fontId="6" fillId="0" borderId="11" xfId="0" applyFont="1" applyFill="1" applyBorder="1" applyAlignment="1">
      <alignment vertical="justify"/>
    </xf>
    <xf numFmtId="0" fontId="6" fillId="0" borderId="12" xfId="0" applyFont="1" applyFill="1" applyBorder="1" applyAlignment="1">
      <alignment vertical="justify"/>
    </xf>
    <xf numFmtId="0" fontId="6" fillId="0" borderId="13" xfId="0" applyFont="1" applyFill="1" applyBorder="1" applyAlignment="1">
      <alignment vertical="justify"/>
    </xf>
    <xf numFmtId="0" fontId="6" fillId="0" borderId="0" xfId="0" applyFont="1" applyFill="1" applyBorder="1" applyAlignment="1">
      <alignment vertical="justify"/>
    </xf>
    <xf numFmtId="0" fontId="6" fillId="0" borderId="14" xfId="0" applyFont="1" applyFill="1" applyBorder="1" applyAlignment="1">
      <alignment vertical="justify"/>
    </xf>
    <xf numFmtId="0" fontId="6" fillId="0" borderId="15" xfId="0" applyFont="1" applyFill="1" applyBorder="1" applyAlignment="1">
      <alignment vertical="justify"/>
    </xf>
    <xf numFmtId="0" fontId="6" fillId="0" borderId="26" xfId="0" applyFont="1" applyFill="1" applyBorder="1" applyAlignment="1">
      <alignment vertical="justify"/>
    </xf>
    <xf numFmtId="0" fontId="6" fillId="0" borderId="16" xfId="0" applyFont="1" applyFill="1" applyBorder="1" applyAlignment="1">
      <alignment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harepoint.bader.mod.uk/2%20FTS/Shared%20Documents/Medical%20Forms/AP1269A%20Lflt%205-16.doc" TargetMode="External" /><Relationship Id="rId2" Type="http://schemas.openxmlformats.org/officeDocument/2006/relationships/hyperlink" Target="https://sharepoint.bader.mod.uk/2%20FTS/Shared%20Documents/Medical%20Forms/20121011-8-AVB-JSP_950_6-7-5_Annex_J_JSP_346_4_Apr08.pdf" TargetMode="External" /><Relationship Id="rId3" Type="http://schemas.openxmlformats.org/officeDocument/2006/relationships/hyperlink" Target="http://www.sign.ac.uk/pdf/qrg101.pdf" TargetMode="External" /><Relationship Id="rId4" Type="http://schemas.openxmlformats.org/officeDocument/2006/relationships/hyperlink" Target="http://www.caa.co.uk/default.aspx?catid=923&amp;pageid=13728" TargetMode="External" /><Relationship Id="rId5" Type="http://schemas.openxmlformats.org/officeDocument/2006/relationships/hyperlink" Target="https://sharepoint.bader.mod.uk/2%20FTS/Shared%20Documents/Medical%20Forms/RA2135%20Initial%20Issue%20AIL3.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I88"/>
  <sheetViews>
    <sheetView tabSelected="1" zoomScale="66" zoomScaleNormal="66" zoomScalePageLayoutView="0" workbookViewId="0" topLeftCell="A1">
      <selection activeCell="D25" sqref="D25"/>
    </sheetView>
  </sheetViews>
  <sheetFormatPr defaultColWidth="9.140625" defaultRowHeight="12.75"/>
  <cols>
    <col min="1" max="1" width="2.140625" style="1" customWidth="1"/>
    <col min="2" max="2" width="1.28515625" style="1" customWidth="1"/>
    <col min="3" max="3" width="47.00390625" style="1" customWidth="1"/>
    <col min="4" max="4" width="6.00390625" style="1" bestFit="1" customWidth="1"/>
    <col min="5" max="5" width="57.8515625" style="1" customWidth="1"/>
    <col min="6" max="6" width="70.7109375" style="1" customWidth="1"/>
    <col min="7" max="7" width="2.00390625" style="1" customWidth="1"/>
    <col min="8" max="8" width="21.140625" style="1" customWidth="1"/>
    <col min="9" max="9" width="10.57421875" style="1" hidden="1" customWidth="1"/>
    <col min="10" max="16384" width="9.140625" style="1" customWidth="1"/>
  </cols>
  <sheetData>
    <row r="2" ht="15" thickBot="1"/>
    <row r="3" spans="2:7" ht="18.75" customHeight="1">
      <c r="B3" s="2"/>
      <c r="C3" s="3"/>
      <c r="D3" s="3"/>
      <c r="E3" s="10"/>
      <c r="F3" s="11" t="s">
        <v>53</v>
      </c>
      <c r="G3" s="4"/>
    </row>
    <row r="4" spans="2:7" ht="19.5" customHeight="1">
      <c r="B4" s="5"/>
      <c r="C4" s="60" t="s">
        <v>62</v>
      </c>
      <c r="D4" s="60"/>
      <c r="E4" s="60"/>
      <c r="F4" s="60"/>
      <c r="G4" s="6"/>
    </row>
    <row r="5" spans="2:7" ht="15" thickBot="1">
      <c r="B5" s="5"/>
      <c r="C5" s="7"/>
      <c r="D5" s="7"/>
      <c r="E5" s="7"/>
      <c r="F5" s="7"/>
      <c r="G5" s="6"/>
    </row>
    <row r="6" spans="2:7" ht="18" customHeight="1" thickBot="1">
      <c r="B6" s="5"/>
      <c r="C6" s="61" t="s">
        <v>55</v>
      </c>
      <c r="D6" s="62"/>
      <c r="E6" s="62"/>
      <c r="F6" s="63"/>
      <c r="G6" s="6"/>
    </row>
    <row r="7" spans="2:7" ht="15" thickBot="1">
      <c r="B7" s="5"/>
      <c r="C7" s="15"/>
      <c r="D7" s="15"/>
      <c r="E7" s="15"/>
      <c r="F7" s="15"/>
      <c r="G7" s="6"/>
    </row>
    <row r="8" spans="2:7" ht="18" customHeight="1" thickBot="1">
      <c r="B8" s="5"/>
      <c r="C8" s="72" t="s">
        <v>54</v>
      </c>
      <c r="D8" s="73"/>
      <c r="E8" s="73"/>
      <c r="F8" s="74"/>
      <c r="G8" s="6"/>
    </row>
    <row r="9" spans="2:7" ht="15" thickBot="1">
      <c r="B9" s="5"/>
      <c r="C9" s="15"/>
      <c r="D9" s="15"/>
      <c r="E9" s="15"/>
      <c r="F9" s="15"/>
      <c r="G9" s="6"/>
    </row>
    <row r="10" spans="2:9" ht="15.75" thickBot="1">
      <c r="B10" s="5"/>
      <c r="C10" s="16" t="s">
        <v>39</v>
      </c>
      <c r="D10" s="14" t="s">
        <v>40</v>
      </c>
      <c r="E10" s="16" t="s">
        <v>56</v>
      </c>
      <c r="F10" s="16" t="s">
        <v>41</v>
      </c>
      <c r="G10" s="6"/>
      <c r="I10" s="1" t="s">
        <v>38</v>
      </c>
    </row>
    <row r="11" spans="2:9" ht="16.5">
      <c r="B11" s="5"/>
      <c r="C11" s="17" t="s">
        <v>0</v>
      </c>
      <c r="D11" s="18" t="s">
        <v>37</v>
      </c>
      <c r="E11" s="19" t="str">
        <f>IF(D11="Yes","DO NOT FLY WITHIN 24HRS OF TREATMENT","FIT TO FLY")</f>
        <v>FIT TO FLY</v>
      </c>
      <c r="F11" s="20" t="s">
        <v>57</v>
      </c>
      <c r="G11" s="6"/>
      <c r="I11" s="1" t="s">
        <v>36</v>
      </c>
    </row>
    <row r="12" spans="2:9" ht="28.5">
      <c r="B12" s="5"/>
      <c r="C12" s="21" t="s">
        <v>1</v>
      </c>
      <c r="D12" s="22" t="s">
        <v>37</v>
      </c>
      <c r="E12" s="23" t="str">
        <f>IF(D12="Yes","DO NOT FLY UNTIL RECOVERED","FIT TO FLY")</f>
        <v>FIT TO FLY</v>
      </c>
      <c r="F12" s="24" t="s">
        <v>57</v>
      </c>
      <c r="G12" s="6"/>
      <c r="I12" s="1" t="s">
        <v>37</v>
      </c>
    </row>
    <row r="13" spans="2:7" ht="15">
      <c r="B13" s="5"/>
      <c r="C13" s="21" t="s">
        <v>2</v>
      </c>
      <c r="D13" s="22" t="s">
        <v>37</v>
      </c>
      <c r="E13" s="23" t="str">
        <f>IF(D13="Yes","DO NOT FLY UNTIL RECOVERED","FIT TO FLY")</f>
        <v>FIT TO FLY</v>
      </c>
      <c r="F13" s="21" t="s">
        <v>3</v>
      </c>
      <c r="G13" s="6"/>
    </row>
    <row r="14" spans="2:7" ht="15">
      <c r="B14" s="5"/>
      <c r="C14" s="21" t="s">
        <v>4</v>
      </c>
      <c r="D14" s="22" t="s">
        <v>37</v>
      </c>
      <c r="E14" s="23" t="str">
        <f>IF(D14="Yes","DO NOT FLY UNTIL RECOVERED","FIT TO FLY")</f>
        <v>FIT TO FLY</v>
      </c>
      <c r="F14" s="21" t="s">
        <v>5</v>
      </c>
      <c r="G14" s="6"/>
    </row>
    <row r="15" spans="2:7" ht="47.25">
      <c r="B15" s="5"/>
      <c r="C15" s="21" t="s">
        <v>6</v>
      </c>
      <c r="D15" s="22" t="s">
        <v>37</v>
      </c>
      <c r="E15" s="23" t="str">
        <f>IF(D15="Yes","DO NOT FLY","FIT TO FLY")</f>
        <v>FIT TO FLY</v>
      </c>
      <c r="F15" s="21" t="s">
        <v>58</v>
      </c>
      <c r="G15" s="6"/>
    </row>
    <row r="16" spans="2:7" ht="30.75">
      <c r="B16" s="5"/>
      <c r="C16" s="21" t="s">
        <v>7</v>
      </c>
      <c r="D16" s="22" t="s">
        <v>37</v>
      </c>
      <c r="E16" s="23" t="str">
        <f>IF(D16="Yes","DO NOT FLY","FIT TO FLY")</f>
        <v>FIT TO FLY</v>
      </c>
      <c r="F16" s="25" t="s">
        <v>59</v>
      </c>
      <c r="G16" s="6"/>
    </row>
    <row r="17" spans="2:7" ht="28.5">
      <c r="B17" s="5"/>
      <c r="C17" s="21" t="s">
        <v>8</v>
      </c>
      <c r="D17" s="22" t="s">
        <v>37</v>
      </c>
      <c r="E17" s="23" t="str">
        <f>IF(D17="Yes","DO NOT FLY","FIT TO FLY")</f>
        <v>FIT TO FLY</v>
      </c>
      <c r="F17" s="21" t="s">
        <v>9</v>
      </c>
      <c r="G17" s="6"/>
    </row>
    <row r="18" spans="2:7" ht="71.25">
      <c r="B18" s="5"/>
      <c r="C18" s="21" t="s">
        <v>78</v>
      </c>
      <c r="D18" s="22" t="s">
        <v>37</v>
      </c>
      <c r="E18" s="23" t="str">
        <f>IF(D18="Yes","DO NOT FLY","FIT TO FLY")</f>
        <v>FIT TO FLY</v>
      </c>
      <c r="F18" s="26" t="s">
        <v>10</v>
      </c>
      <c r="G18" s="6"/>
    </row>
    <row r="19" spans="2:7" ht="28.5">
      <c r="B19" s="5"/>
      <c r="C19" s="21" t="s">
        <v>11</v>
      </c>
      <c r="D19" s="22" t="s">
        <v>37</v>
      </c>
      <c r="E19" s="23" t="str">
        <f>IF(D19="Yes","DO NOT FLY","FIT TO FLY")</f>
        <v>FIT TO FLY</v>
      </c>
      <c r="F19" s="21" t="s">
        <v>12</v>
      </c>
      <c r="G19" s="6"/>
    </row>
    <row r="20" spans="2:7" ht="15">
      <c r="B20" s="5"/>
      <c r="C20" s="21" t="s">
        <v>13</v>
      </c>
      <c r="D20" s="22" t="s">
        <v>37</v>
      </c>
      <c r="E20" s="23" t="str">
        <f>IF(D20="Yes","DO NOT FLY UNTIL FULLY RECOVERED - MINIMUM 7 DAYS","FIT TO FLY")</f>
        <v>FIT TO FLY</v>
      </c>
      <c r="F20" s="21" t="s">
        <v>14</v>
      </c>
      <c r="G20" s="6"/>
    </row>
    <row r="21" spans="2:7" ht="15">
      <c r="B21" s="5"/>
      <c r="C21" s="21" t="s">
        <v>15</v>
      </c>
      <c r="D21" s="22" t="s">
        <v>37</v>
      </c>
      <c r="E21" s="23" t="str">
        <f>IF(D21="Yes","DO NOT FLY FOR 1 MONTH FROM LAST TREATMENT","FIT TO FLY")</f>
        <v>FIT TO FLY</v>
      </c>
      <c r="F21" s="21" t="s">
        <v>16</v>
      </c>
      <c r="G21" s="6"/>
    </row>
    <row r="22" spans="2:7" ht="42.75">
      <c r="B22" s="5"/>
      <c r="C22" s="21" t="s">
        <v>17</v>
      </c>
      <c r="D22" s="22" t="s">
        <v>37</v>
      </c>
      <c r="E22" s="23" t="str">
        <f>IF(D22="Yes","DO NOT FLY UNTIL TREATED AND SYMPTOMS STABLE","FIT TO FLY")</f>
        <v>FIT TO FLY</v>
      </c>
      <c r="F22" s="21" t="s">
        <v>18</v>
      </c>
      <c r="G22" s="6"/>
    </row>
    <row r="23" spans="2:7" ht="28.5">
      <c r="B23" s="5"/>
      <c r="C23" s="21" t="s">
        <v>19</v>
      </c>
      <c r="D23" s="22" t="s">
        <v>37</v>
      </c>
      <c r="E23" s="23" t="str">
        <f>IF(D23="Yes","START F6424 PROCEDURE - RISK ASSESS GP / CFMO","FIT TO FLY")</f>
        <v>FIT TO FLY</v>
      </c>
      <c r="F23" s="21" t="s">
        <v>20</v>
      </c>
      <c r="G23" s="6"/>
    </row>
    <row r="24" spans="2:7" ht="28.5">
      <c r="B24" s="5"/>
      <c r="C24" s="21" t="s">
        <v>79</v>
      </c>
      <c r="D24" s="22" t="s">
        <v>37</v>
      </c>
      <c r="E24" s="23" t="str">
        <f>IF(D24="Yes","START F6424 PROCEDURE - RISK ASSESS GP / CFMO","FIT TO FLY")</f>
        <v>FIT TO FLY</v>
      </c>
      <c r="F24" s="21" t="s">
        <v>21</v>
      </c>
      <c r="G24" s="6"/>
    </row>
    <row r="25" spans="2:7" ht="42.75">
      <c r="B25" s="5"/>
      <c r="C25" s="27" t="s">
        <v>60</v>
      </c>
      <c r="D25" s="22" t="s">
        <v>37</v>
      </c>
      <c r="E25" s="23" t="str">
        <f>IF(D25="Yes","FIT TO FLY IF CONDITIONS STABLE - MUST CARRY MEDICATION IN FLIGHT","FIT TO FLY")</f>
        <v>FIT TO FLY</v>
      </c>
      <c r="F25" s="21" t="s">
        <v>22</v>
      </c>
      <c r="G25" s="6"/>
    </row>
    <row r="26" spans="2:7" ht="28.5">
      <c r="B26" s="5"/>
      <c r="C26" s="28" t="s">
        <v>61</v>
      </c>
      <c r="D26" s="22" t="s">
        <v>37</v>
      </c>
      <c r="E26" s="23" t="str">
        <f>IF(D26="Yes","START F6424 PROCEDURE - RISK ASSESS GP / CFMO","FIT TO FLY")</f>
        <v>FIT TO FLY</v>
      </c>
      <c r="F26" s="21" t="s">
        <v>23</v>
      </c>
      <c r="G26" s="6"/>
    </row>
    <row r="27" spans="2:7" ht="28.5">
      <c r="B27" s="5"/>
      <c r="C27" s="21" t="s">
        <v>43</v>
      </c>
      <c r="D27" s="22" t="s">
        <v>37</v>
      </c>
      <c r="E27" s="23" t="str">
        <f>IF(D27="Yes","FIT TO FLY IF CONDITIONS STABLE - MUST CARRY GLUCOSE IN FLIGHT","FIT TO FLY")</f>
        <v>FIT TO FLY</v>
      </c>
      <c r="F27" s="21" t="s">
        <v>24</v>
      </c>
      <c r="G27" s="6"/>
    </row>
    <row r="28" spans="2:7" ht="15">
      <c r="B28" s="5"/>
      <c r="C28" s="21" t="s">
        <v>42</v>
      </c>
      <c r="D28" s="22" t="s">
        <v>37</v>
      </c>
      <c r="E28" s="23" t="str">
        <f>IF(D28="Yes","FIT TO FLY","FIT TO FLY")</f>
        <v>FIT TO FLY</v>
      </c>
      <c r="F28" s="21" t="s">
        <v>47</v>
      </c>
      <c r="G28" s="6"/>
    </row>
    <row r="29" spans="2:7" ht="28.5">
      <c r="B29" s="5"/>
      <c r="C29" s="21" t="s">
        <v>25</v>
      </c>
      <c r="D29" s="22" t="s">
        <v>37</v>
      </c>
      <c r="E29" s="23" t="str">
        <f>IF(D29="Yes","START F6424 PROCEDURE - RISK ASSESS GP / CFMO","FIT TO FLY")</f>
        <v>FIT TO FLY</v>
      </c>
      <c r="F29" s="21" t="s">
        <v>26</v>
      </c>
      <c r="G29" s="6"/>
    </row>
    <row r="30" spans="2:7" ht="42.75">
      <c r="B30" s="5"/>
      <c r="C30" s="21" t="s">
        <v>27</v>
      </c>
      <c r="D30" s="22" t="s">
        <v>37</v>
      </c>
      <c r="E30" s="23" t="str">
        <f>IF(D30="Yes","RISK ASSESS. DO NOT FLY WITH SYMPTOMS OR ATTACK CAN OCCUR WITHIN FLIGHT TIMEFRAME","FIT TO FLY")</f>
        <v>FIT TO FLY</v>
      </c>
      <c r="F30" s="21" t="s">
        <v>28</v>
      </c>
      <c r="G30" s="6"/>
    </row>
    <row r="31" spans="2:7" ht="57">
      <c r="B31" s="5"/>
      <c r="C31" s="21" t="s">
        <v>29</v>
      </c>
      <c r="D31" s="22" t="s">
        <v>37</v>
      </c>
      <c r="E31" s="23" t="str">
        <f>IF(D31="Yes","START F6424 PROCEDURE - RISK ASSESS GP / CFMO","FIT TO FLY")</f>
        <v>FIT TO FLY</v>
      </c>
      <c r="F31" s="21" t="s">
        <v>80</v>
      </c>
      <c r="G31" s="6"/>
    </row>
    <row r="32" spans="2:7" ht="28.5">
      <c r="B32" s="5"/>
      <c r="C32" s="21" t="s">
        <v>30</v>
      </c>
      <c r="D32" s="22" t="s">
        <v>37</v>
      </c>
      <c r="E32" s="23" t="str">
        <f>IF(D32="Yes","START F6424 PROCEDURE - RISK ASSESS GP / CFMO","FIT TO FLY")</f>
        <v>FIT TO FLY</v>
      </c>
      <c r="F32" s="21" t="s">
        <v>31</v>
      </c>
      <c r="G32" s="6"/>
    </row>
    <row r="33" spans="2:7" ht="15">
      <c r="B33" s="5"/>
      <c r="C33" s="21" t="s">
        <v>32</v>
      </c>
      <c r="D33" s="22" t="s">
        <v>37</v>
      </c>
      <c r="E33" s="23" t="str">
        <f>IF(D33="Yes","START F6424 PROCEDURE - RISK ASSESS GP / CFMO","FIT TO FLY")</f>
        <v>FIT TO FLY</v>
      </c>
      <c r="F33" s="21" t="s">
        <v>33</v>
      </c>
      <c r="G33" s="6"/>
    </row>
    <row r="34" spans="2:7" ht="57.75" thickBot="1">
      <c r="B34" s="5"/>
      <c r="C34" s="29" t="s">
        <v>34</v>
      </c>
      <c r="D34" s="30" t="s">
        <v>37</v>
      </c>
      <c r="E34" s="31" t="str">
        <f>IF(D34="Yes","FIT TO FLY IF CONDITIONS ACCEPTABLE - SEE COMMENTS. MUST CARRY MEDICATION IN FLIGHT","FIT TO FLY")</f>
        <v>FIT TO FLY</v>
      </c>
      <c r="F34" s="29" t="s">
        <v>35</v>
      </c>
      <c r="G34" s="6"/>
    </row>
    <row r="35" spans="2:7" ht="15" thickBot="1">
      <c r="B35" s="5"/>
      <c r="C35" s="15"/>
      <c r="D35" s="15"/>
      <c r="E35" s="15"/>
      <c r="F35" s="15"/>
      <c r="G35" s="6"/>
    </row>
    <row r="36" spans="2:7" ht="14.25" customHeight="1">
      <c r="B36" s="5"/>
      <c r="C36" s="75" t="s">
        <v>70</v>
      </c>
      <c r="D36" s="76"/>
      <c r="E36" s="76"/>
      <c r="F36" s="77"/>
      <c r="G36" s="6"/>
    </row>
    <row r="37" spans="2:7" ht="15" customHeight="1">
      <c r="B37" s="5"/>
      <c r="C37" s="78"/>
      <c r="D37" s="79"/>
      <c r="E37" s="79"/>
      <c r="F37" s="80"/>
      <c r="G37" s="6"/>
    </row>
    <row r="38" spans="2:7" ht="15" customHeight="1">
      <c r="B38" s="5"/>
      <c r="C38" s="78"/>
      <c r="D38" s="79"/>
      <c r="E38" s="79"/>
      <c r="F38" s="80"/>
      <c r="G38" s="6"/>
    </row>
    <row r="39" spans="2:7" ht="15" customHeight="1">
      <c r="B39" s="5"/>
      <c r="C39" s="78"/>
      <c r="D39" s="79"/>
      <c r="E39" s="79"/>
      <c r="F39" s="80"/>
      <c r="G39" s="6"/>
    </row>
    <row r="40" spans="2:7" ht="15" customHeight="1" thickBot="1">
      <c r="B40" s="5"/>
      <c r="C40" s="81"/>
      <c r="D40" s="82"/>
      <c r="E40" s="82"/>
      <c r="F40" s="83"/>
      <c r="G40" s="6"/>
    </row>
    <row r="41" spans="2:7" ht="15">
      <c r="B41" s="5"/>
      <c r="C41" s="39"/>
      <c r="D41" s="40"/>
      <c r="E41" s="40"/>
      <c r="F41" s="40"/>
      <c r="G41" s="6"/>
    </row>
    <row r="42" spans="2:7" ht="16.5" customHeight="1">
      <c r="B42" s="12">
        <v>1</v>
      </c>
      <c r="C42" s="32" t="s">
        <v>48</v>
      </c>
      <c r="D42" s="15"/>
      <c r="E42" s="15"/>
      <c r="F42" s="15"/>
      <c r="G42" s="6"/>
    </row>
    <row r="43" spans="2:7" ht="16.5" customHeight="1">
      <c r="B43" s="12">
        <v>2</v>
      </c>
      <c r="C43" s="32" t="s">
        <v>49</v>
      </c>
      <c r="D43" s="15"/>
      <c r="E43" s="15"/>
      <c r="F43" s="15"/>
      <c r="G43" s="6"/>
    </row>
    <row r="44" spans="2:7" ht="16.5" customHeight="1">
      <c r="B44" s="12">
        <v>3</v>
      </c>
      <c r="C44" s="32" t="s">
        <v>50</v>
      </c>
      <c r="D44" s="15"/>
      <c r="E44" s="15"/>
      <c r="F44" s="15"/>
      <c r="G44" s="6"/>
    </row>
    <row r="45" spans="2:7" ht="16.5" customHeight="1">
      <c r="B45" s="12">
        <v>4</v>
      </c>
      <c r="C45" s="32" t="s">
        <v>51</v>
      </c>
      <c r="D45" s="15"/>
      <c r="E45" s="15"/>
      <c r="F45" s="15"/>
      <c r="G45" s="6"/>
    </row>
    <row r="46" spans="2:7" ht="16.5" customHeight="1">
      <c r="B46" s="12">
        <v>5</v>
      </c>
      <c r="C46" s="32" t="s">
        <v>81</v>
      </c>
      <c r="D46" s="15"/>
      <c r="E46" s="15"/>
      <c r="F46" s="15"/>
      <c r="G46" s="6"/>
    </row>
    <row r="47" spans="2:7" ht="16.5" customHeight="1" thickBot="1">
      <c r="B47" s="5"/>
      <c r="C47" s="15"/>
      <c r="D47" s="15"/>
      <c r="E47" s="15"/>
      <c r="F47" s="15"/>
      <c r="G47" s="6"/>
    </row>
    <row r="48" spans="2:7" ht="16.5" customHeight="1">
      <c r="B48" s="5"/>
      <c r="C48" s="64" t="s">
        <v>44</v>
      </c>
      <c r="D48" s="65"/>
      <c r="E48" s="66"/>
      <c r="F48" s="32"/>
      <c r="G48" s="6"/>
    </row>
    <row r="49" spans="2:7" ht="16.5" customHeight="1" thickBot="1">
      <c r="B49" s="5"/>
      <c r="C49" s="67"/>
      <c r="D49" s="68"/>
      <c r="E49" s="69"/>
      <c r="F49" s="32"/>
      <c r="G49" s="6"/>
    </row>
    <row r="50" spans="2:7" ht="16.5" customHeight="1" thickBot="1">
      <c r="B50" s="5"/>
      <c r="C50" s="13"/>
      <c r="D50" s="33"/>
      <c r="E50" s="33"/>
      <c r="F50" s="15"/>
      <c r="G50" s="6"/>
    </row>
    <row r="51" spans="2:7" ht="16.5" customHeight="1">
      <c r="B51" s="5"/>
      <c r="C51" s="70" t="s">
        <v>71</v>
      </c>
      <c r="D51" s="41"/>
      <c r="E51" s="70" t="s">
        <v>72</v>
      </c>
      <c r="F51" s="15"/>
      <c r="G51" s="6"/>
    </row>
    <row r="52" spans="2:7" ht="16.5" customHeight="1" thickBot="1">
      <c r="B52" s="5"/>
      <c r="C52" s="71"/>
      <c r="D52" s="41"/>
      <c r="E52" s="71"/>
      <c r="F52" s="15"/>
      <c r="G52" s="6"/>
    </row>
    <row r="53" spans="2:7" ht="16.5" customHeight="1" thickBot="1">
      <c r="B53" s="5"/>
      <c r="C53" s="42"/>
      <c r="D53" s="41"/>
      <c r="E53" s="41"/>
      <c r="F53" s="15"/>
      <c r="G53" s="6"/>
    </row>
    <row r="54" spans="2:7" ht="16.5" customHeight="1">
      <c r="B54" s="5"/>
      <c r="C54" s="46" t="s">
        <v>52</v>
      </c>
      <c r="D54" s="47"/>
      <c r="E54" s="48"/>
      <c r="F54" s="15"/>
      <c r="G54" s="6"/>
    </row>
    <row r="55" spans="2:7" ht="16.5" customHeight="1" thickBot="1">
      <c r="B55" s="5"/>
      <c r="C55" s="49"/>
      <c r="D55" s="50"/>
      <c r="E55" s="51"/>
      <c r="F55" s="15"/>
      <c r="G55" s="6"/>
    </row>
    <row r="56" spans="2:7" ht="16.5" customHeight="1" thickBot="1">
      <c r="B56" s="5"/>
      <c r="C56" s="13"/>
      <c r="D56" s="33"/>
      <c r="E56" s="33"/>
      <c r="F56" s="15"/>
      <c r="G56" s="6"/>
    </row>
    <row r="57" spans="2:7" ht="16.5" customHeight="1">
      <c r="B57" s="5"/>
      <c r="C57" s="58" t="s">
        <v>45</v>
      </c>
      <c r="D57" s="43"/>
      <c r="E57" s="43"/>
      <c r="F57" s="15"/>
      <c r="G57" s="6"/>
    </row>
    <row r="58" spans="2:7" ht="16.5" customHeight="1" thickBot="1">
      <c r="B58" s="5"/>
      <c r="C58" s="59"/>
      <c r="D58" s="43"/>
      <c r="E58" s="43"/>
      <c r="F58" s="15"/>
      <c r="G58" s="6"/>
    </row>
    <row r="59" spans="2:7" ht="6" customHeight="1">
      <c r="B59" s="5"/>
      <c r="C59" s="13"/>
      <c r="D59" s="13"/>
      <c r="E59" s="13"/>
      <c r="F59" s="15"/>
      <c r="G59" s="6"/>
    </row>
    <row r="60" spans="2:7" ht="50.25" customHeight="1">
      <c r="B60" s="5"/>
      <c r="C60" s="45" t="s">
        <v>68</v>
      </c>
      <c r="D60" s="45"/>
      <c r="E60" s="45"/>
      <c r="F60" s="45"/>
      <c r="G60" s="6"/>
    </row>
    <row r="61" spans="2:7" ht="4.5" customHeight="1" thickBot="1">
      <c r="B61" s="5"/>
      <c r="C61" s="13"/>
      <c r="D61" s="33"/>
      <c r="E61" s="33"/>
      <c r="F61" s="15"/>
      <c r="G61" s="6"/>
    </row>
    <row r="62" spans="2:7" ht="16.5" customHeight="1">
      <c r="B62" s="5"/>
      <c r="C62" s="46" t="s">
        <v>46</v>
      </c>
      <c r="D62" s="47"/>
      <c r="E62" s="48"/>
      <c r="F62" s="15"/>
      <c r="G62" s="6"/>
    </row>
    <row r="63" spans="2:7" ht="16.5" customHeight="1" thickBot="1">
      <c r="B63" s="5"/>
      <c r="C63" s="49"/>
      <c r="D63" s="50"/>
      <c r="E63" s="51"/>
      <c r="F63" s="15"/>
      <c r="G63" s="6"/>
    </row>
    <row r="64" spans="2:7" ht="16.5" customHeight="1">
      <c r="B64" s="5"/>
      <c r="C64" s="13"/>
      <c r="D64" s="13"/>
      <c r="E64" s="13"/>
      <c r="F64" s="38" t="s">
        <v>73</v>
      </c>
      <c r="G64" s="6"/>
    </row>
    <row r="65" spans="2:7" ht="16.5" customHeight="1">
      <c r="B65" s="5"/>
      <c r="C65" s="52" t="s">
        <v>69</v>
      </c>
      <c r="D65" s="52"/>
      <c r="E65" s="52"/>
      <c r="F65" s="52"/>
      <c r="G65" s="6"/>
    </row>
    <row r="66" spans="2:7" ht="15" customHeight="1" thickBot="1">
      <c r="B66" s="8"/>
      <c r="C66" s="53"/>
      <c r="D66" s="53"/>
      <c r="E66" s="53"/>
      <c r="F66" s="53"/>
      <c r="G66" s="9"/>
    </row>
    <row r="67" spans="2:7" ht="15.75" thickBot="1">
      <c r="B67" s="7"/>
      <c r="C67" s="15"/>
      <c r="D67" s="15"/>
      <c r="E67" s="34"/>
      <c r="F67" s="15"/>
      <c r="G67" s="7"/>
    </row>
    <row r="68" spans="2:7" ht="14.25">
      <c r="B68" s="2"/>
      <c r="C68" s="44"/>
      <c r="D68" s="44"/>
      <c r="E68" s="44"/>
      <c r="F68" s="44"/>
      <c r="G68" s="4"/>
    </row>
    <row r="69" spans="2:7" ht="15">
      <c r="B69" s="5"/>
      <c r="C69" s="55" t="s">
        <v>76</v>
      </c>
      <c r="D69" s="55"/>
      <c r="E69" s="55"/>
      <c r="F69" s="55"/>
      <c r="G69" s="6"/>
    </row>
    <row r="70" spans="2:7" ht="14.25">
      <c r="B70" s="5"/>
      <c r="C70" s="33"/>
      <c r="D70" s="33"/>
      <c r="E70" s="33"/>
      <c r="F70" s="33"/>
      <c r="G70" s="6"/>
    </row>
    <row r="71" spans="2:7" ht="57.75" customHeight="1">
      <c r="B71" s="5"/>
      <c r="C71" s="57" t="s">
        <v>74</v>
      </c>
      <c r="D71" s="57"/>
      <c r="E71" s="57"/>
      <c r="F71" s="57"/>
      <c r="G71" s="6"/>
    </row>
    <row r="72" spans="2:7" ht="15">
      <c r="B72" s="5"/>
      <c r="C72" s="35"/>
      <c r="D72" s="35"/>
      <c r="E72" s="35"/>
      <c r="F72" s="35"/>
      <c r="G72" s="6"/>
    </row>
    <row r="73" spans="2:7" ht="34.5" customHeight="1">
      <c r="B73" s="5"/>
      <c r="C73" s="56" t="s">
        <v>77</v>
      </c>
      <c r="D73" s="56"/>
      <c r="E73" s="56"/>
      <c r="F73" s="56"/>
      <c r="G73" s="6"/>
    </row>
    <row r="74" spans="2:7" ht="15">
      <c r="B74" s="5"/>
      <c r="C74" s="35"/>
      <c r="D74" s="35"/>
      <c r="E74" s="35"/>
      <c r="F74" s="35"/>
      <c r="G74" s="6"/>
    </row>
    <row r="75" spans="2:7" ht="15">
      <c r="B75" s="5"/>
      <c r="C75" s="56" t="s">
        <v>65</v>
      </c>
      <c r="D75" s="56"/>
      <c r="E75" s="56"/>
      <c r="F75" s="56"/>
      <c r="G75" s="6"/>
    </row>
    <row r="76" spans="2:7" ht="15">
      <c r="B76" s="5"/>
      <c r="C76" s="36"/>
      <c r="D76" s="36"/>
      <c r="E76" s="36"/>
      <c r="F76" s="36"/>
      <c r="G76" s="6"/>
    </row>
    <row r="77" spans="2:7" ht="15">
      <c r="B77" s="5"/>
      <c r="C77" s="56" t="s">
        <v>66</v>
      </c>
      <c r="D77" s="56"/>
      <c r="E77" s="56"/>
      <c r="F77" s="56"/>
      <c r="G77" s="6"/>
    </row>
    <row r="78" spans="2:7" ht="15" customHeight="1">
      <c r="B78" s="5"/>
      <c r="C78" s="36"/>
      <c r="D78" s="36"/>
      <c r="E78" s="36"/>
      <c r="F78" s="36"/>
      <c r="G78" s="6"/>
    </row>
    <row r="79" spans="2:7" ht="47.25" customHeight="1">
      <c r="B79" s="5"/>
      <c r="C79" s="56" t="s">
        <v>75</v>
      </c>
      <c r="D79" s="56"/>
      <c r="E79" s="56"/>
      <c r="F79" s="56"/>
      <c r="G79" s="6"/>
    </row>
    <row r="80" spans="2:7" ht="15">
      <c r="B80" s="5"/>
      <c r="C80" s="35"/>
      <c r="D80" s="35"/>
      <c r="E80" s="35"/>
      <c r="F80" s="35"/>
      <c r="G80" s="6"/>
    </row>
    <row r="81" spans="2:7" ht="30.75" customHeight="1">
      <c r="B81" s="5"/>
      <c r="C81" s="56" t="s">
        <v>67</v>
      </c>
      <c r="D81" s="56"/>
      <c r="E81" s="56"/>
      <c r="F81" s="56"/>
      <c r="G81" s="6"/>
    </row>
    <row r="82" spans="2:7" ht="15">
      <c r="B82" s="5"/>
      <c r="C82" s="35"/>
      <c r="D82" s="35"/>
      <c r="E82" s="35"/>
      <c r="F82" s="35"/>
      <c r="G82" s="6"/>
    </row>
    <row r="83" spans="2:7" ht="34.5" customHeight="1">
      <c r="B83" s="5"/>
      <c r="C83" s="56" t="s">
        <v>82</v>
      </c>
      <c r="D83" s="56"/>
      <c r="E83" s="56"/>
      <c r="F83" s="56"/>
      <c r="G83" s="6"/>
    </row>
    <row r="84" spans="2:7" ht="15">
      <c r="B84" s="5"/>
      <c r="C84" s="36"/>
      <c r="D84" s="36"/>
      <c r="E84" s="36"/>
      <c r="F84" s="36"/>
      <c r="G84" s="6"/>
    </row>
    <row r="85" spans="2:7" ht="32.25" customHeight="1">
      <c r="B85" s="5"/>
      <c r="C85" s="56" t="s">
        <v>63</v>
      </c>
      <c r="D85" s="56"/>
      <c r="E85" s="56"/>
      <c r="F85" s="56"/>
      <c r="G85" s="6"/>
    </row>
    <row r="86" spans="2:7" ht="15">
      <c r="B86" s="5"/>
      <c r="C86" s="35"/>
      <c r="D86" s="35"/>
      <c r="E86" s="35"/>
      <c r="F86" s="35"/>
      <c r="G86" s="6"/>
    </row>
    <row r="87" spans="2:7" ht="15">
      <c r="B87" s="5"/>
      <c r="C87" s="54" t="s">
        <v>64</v>
      </c>
      <c r="D87" s="54"/>
      <c r="E87" s="54"/>
      <c r="F87" s="54"/>
      <c r="G87" s="6"/>
    </row>
    <row r="88" spans="2:7" ht="15" thickBot="1">
      <c r="B88" s="8"/>
      <c r="C88" s="37"/>
      <c r="D88" s="37"/>
      <c r="E88" s="37"/>
      <c r="F88" s="37"/>
      <c r="G88" s="9"/>
    </row>
  </sheetData>
  <sheetProtection password="A37A" sheet="1" objects="1" scenarios="1" formatRows="0" selectLockedCells="1"/>
  <protectedRanges>
    <protectedRange password="A37A" sqref="E11:F34" name="Range2"/>
    <protectedRange password="A37A" sqref="C11:C34" name="Range1"/>
  </protectedRanges>
  <mergeCells count="23">
    <mergeCell ref="C8:F8"/>
    <mergeCell ref="C36:F40"/>
    <mergeCell ref="C54:E55"/>
    <mergeCell ref="C71:F71"/>
    <mergeCell ref="C73:F73"/>
    <mergeCell ref="C77:F77"/>
    <mergeCell ref="C75:F75"/>
    <mergeCell ref="C57:C58"/>
    <mergeCell ref="C4:F4"/>
    <mergeCell ref="C6:F6"/>
    <mergeCell ref="C48:E49"/>
    <mergeCell ref="C51:C52"/>
    <mergeCell ref="E51:E52"/>
    <mergeCell ref="C68:F68"/>
    <mergeCell ref="C60:F60"/>
    <mergeCell ref="C62:E63"/>
    <mergeCell ref="C65:F66"/>
    <mergeCell ref="C87:F87"/>
    <mergeCell ref="C69:F69"/>
    <mergeCell ref="C79:F79"/>
    <mergeCell ref="C81:F81"/>
    <mergeCell ref="C85:F85"/>
    <mergeCell ref="C83:F83"/>
  </mergeCells>
  <conditionalFormatting sqref="E11">
    <cfRule type="cellIs" priority="1" dxfId="0" operator="equal" stopIfTrue="1">
      <formula>$I$12</formula>
    </cfRule>
  </conditionalFormatting>
  <dataValidations count="1">
    <dataValidation type="list" allowBlank="1" showInputMessage="1" showErrorMessage="1" sqref="D11:D34">
      <formula1>$I$11:$I$12</formula1>
    </dataValidation>
  </dataValidations>
  <hyperlinks>
    <hyperlink ref="C43" r:id="rId1" display="AP1269A Lflt 5-16"/>
    <hyperlink ref="C44" r:id="rId2" display="JSP 950 6-7-5 Annex J Appendix 1"/>
    <hyperlink ref="C46" r:id="rId3" display="British Guidline on the Management of Asthma - Quick Reference Guide "/>
    <hyperlink ref="C45" r:id="rId4" display="Civil Aviation Authority - Cardiovascular Disease Guidelines"/>
    <hyperlink ref="C42" r:id="rId5" display="RA2135"/>
  </hyperlinks>
  <printOptions horizontalCentered="1"/>
  <pageMargins left="0.21" right="0.19" top="0.21" bottom="0.21" header="0.1968503937007874" footer="0.21"/>
  <pageSetup fitToHeight="2" horizontalDpi="600" verticalDpi="600" orientation="portrait" paperSize="9" scale="54" r:id="rId6"/>
  <rowBreaks count="1" manualBreakCount="1">
    <brk id="66" min="1" max="6" man="1"/>
  </rowBreaks>
  <ignoredErrors>
    <ignoredError sqref="E30 E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LeeA959</dc:creator>
  <cp:keywords/>
  <dc:description/>
  <cp:lastModifiedBy>Windows User</cp:lastModifiedBy>
  <cp:lastPrinted>2015-04-15T13:42:19Z</cp:lastPrinted>
  <dcterms:created xsi:type="dcterms:W3CDTF">2014-04-08T09:00:31Z</dcterms:created>
  <dcterms:modified xsi:type="dcterms:W3CDTF">2016-01-27T10:42:27Z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0">
    <vt:lpwstr>So2 Cadet Aviation</vt:lpwstr>
  </property>
  <property fmtid="{D5CDD505-2E9C-101B-9397-08002B2CF9AE}" pid="3" name="Rev">
    <vt:lpwstr>1.01000000000000</vt:lpwstr>
  </property>
  <property fmtid="{D5CDD505-2E9C-101B-9397-08002B2CF9AE}" pid="4" name="Department">
    <vt:lpwstr>7</vt:lpwstr>
  </property>
  <property fmtid="{D5CDD505-2E9C-101B-9397-08002B2CF9AE}" pid="5" name="ContentType">
    <vt:lpwstr>Document</vt:lpwstr>
  </property>
  <property fmtid="{D5CDD505-2E9C-101B-9397-08002B2CF9AE}" pid="6" name="Doc Type">
    <vt:lpwstr>7</vt:lpwstr>
  </property>
  <property fmtid="{D5CDD505-2E9C-101B-9397-08002B2CF9AE}" pid="7" name="Title0">
    <vt:lpwstr>ACO Av Med Form 1 (Electronic)</vt:lpwstr>
  </property>
</Properties>
</file>